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85" windowWidth="11355" windowHeight="8700" tabRatio="827" activeTab="0"/>
  </bookViews>
  <sheets>
    <sheet name="INDEX" sheetId="1" r:id="rId1"/>
    <sheet name="Forest Protection" sheetId="2" r:id="rId2"/>
    <sheet name="Marine Protection" sheetId="3" r:id="rId3"/>
    <sheet name="Threatened Species" sheetId="4" r:id="rId4"/>
  </sheets>
  <definedNames>
    <definedName name="_xlnm.Print_Area" localSheetId="1">'Forest Protection'!$A$1:$E$41</definedName>
    <definedName name="_xlnm.Print_Area" localSheetId="0">'INDEX'!$A$1:$A$13</definedName>
    <definedName name="_xlnm.Print_Area" localSheetId="2">'Marine Protection'!$A$1:$E$35</definedName>
    <definedName name="_xlnm.Print_Area" localSheetId="3">'Threatened Species'!$A$1:$H$31</definedName>
  </definedNames>
  <calcPr fullCalcOnLoad="1"/>
</workbook>
</file>

<file path=xl/sharedStrings.xml><?xml version="1.0" encoding="utf-8"?>
<sst xmlns="http://schemas.openxmlformats.org/spreadsheetml/2006/main" count="69" uniqueCount="64">
  <si>
    <t>Country</t>
  </si>
  <si>
    <t>Percent</t>
  </si>
  <si>
    <t>United States</t>
  </si>
  <si>
    <t>Japan</t>
  </si>
  <si>
    <t>Italy</t>
  </si>
  <si>
    <t>World</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</si>
  <si>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</si>
  <si>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Brazil</t>
  </si>
  <si>
    <t>Canada</t>
  </si>
  <si>
    <t>New Zealand</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</si>
  <si>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</si>
  <si>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Africa</t>
  </si>
  <si>
    <t>Asia</t>
  </si>
  <si>
    <t>Europe</t>
  </si>
  <si>
    <t>North and Central America</t>
  </si>
  <si>
    <t>Oceania</t>
  </si>
  <si>
    <t>South America</t>
  </si>
  <si>
    <t>Indonesia</t>
  </si>
  <si>
    <t>Australia</t>
  </si>
  <si>
    <t>Mexico</t>
  </si>
  <si>
    <t>Venezuela</t>
  </si>
  <si>
    <t>Philippines</t>
  </si>
  <si>
    <t>Threatened Species in Major Groups of Organisms, 2010</t>
  </si>
  <si>
    <t>Group</t>
  </si>
  <si>
    <t>Vulnerable</t>
  </si>
  <si>
    <t>Endangered</t>
  </si>
  <si>
    <t>Critical</t>
  </si>
  <si>
    <t>Total Share Threatened</t>
  </si>
  <si>
    <t>Mammals</t>
  </si>
  <si>
    <t>Birds</t>
  </si>
  <si>
    <t>Reptiles</t>
  </si>
  <si>
    <t>Amphibians</t>
  </si>
  <si>
    <t>Fishes</t>
  </si>
  <si>
    <t>Insects</t>
  </si>
  <si>
    <t>Mollusks</t>
  </si>
  <si>
    <t>Plants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</si>
  <si>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2008). For more information and a free download of the book, see Earth Policy Institute on-line at www.earth-policy.org.</t>
    </r>
  </si>
  <si>
    <t>Square Kilometers</t>
  </si>
  <si>
    <t>Ecuador</t>
  </si>
  <si>
    <t>Greenland</t>
  </si>
  <si>
    <t>Kiribati</t>
  </si>
  <si>
    <t>A full listing of data for the entire book is on-line at:</t>
  </si>
  <si>
    <t>http://www.earth-policy.org/books/wote/wote_data</t>
  </si>
  <si>
    <r>
      <t>Million Hectares</t>
    </r>
    <r>
      <rPr>
        <vertAlign val="superscript"/>
        <sz val="10"/>
        <rFont val="Arial"/>
        <family val="2"/>
      </rPr>
      <t>1</t>
    </r>
  </si>
  <si>
    <t>Marine Protected Area in Top 15 Countries, 2009</t>
  </si>
  <si>
    <t>Percent of Territorial Waters</t>
  </si>
  <si>
    <t>Russia</t>
  </si>
  <si>
    <t>Species Evaluated</t>
  </si>
  <si>
    <t>Number</t>
  </si>
  <si>
    <r>
      <t xml:space="preserve">Source: Compiled by Earth Policy Institute from "Numbers of Threatened Species by Major Groups of Organisms (1996-2010)" and "Changes in Numbers of Species in the Threatened Categories (CR, EN, VU) from 1996 to 2010," summary tables for International Union for Conservation of Nature and Natural Resources (IUCN), </t>
    </r>
    <r>
      <rPr>
        <i/>
        <sz val="10"/>
        <rFont val="Arial"/>
        <family val="2"/>
      </rPr>
      <t>IUCN Red List of Threatened Species</t>
    </r>
    <r>
      <rPr>
        <sz val="10"/>
        <rFont val="Arial"/>
        <family val="2"/>
      </rPr>
      <t>,</t>
    </r>
    <r>
      <rPr>
        <sz val="10"/>
        <rFont val="Arial"/>
        <family val="0"/>
      </rPr>
      <t xml:space="preserve"> version 2010.4, at www.iucnredlist.org, viewed 15 November 2010; IUCN Species Survival Commission, </t>
    </r>
    <r>
      <rPr>
        <i/>
        <sz val="10"/>
        <rFont val="Arial"/>
        <family val="2"/>
      </rPr>
      <t>IUCN Red List Categories and Criteria: Version 3.1</t>
    </r>
    <r>
      <rPr>
        <sz val="10"/>
        <rFont val="Arial"/>
        <family val="2"/>
      </rPr>
      <t xml:space="preserve"> (Gland, Switzerland: 2000)</t>
    </r>
    <r>
      <rPr>
        <sz val="10"/>
        <rFont val="Arial"/>
        <family val="0"/>
      </rPr>
      <t>.</t>
    </r>
  </si>
  <si>
    <t>Region</t>
  </si>
  <si>
    <r>
      <t xml:space="preserve">Source: U.N. Food and Agriculture Organization, </t>
    </r>
    <r>
      <rPr>
        <i/>
        <sz val="10"/>
        <rFont val="Arial"/>
        <family val="2"/>
      </rPr>
      <t>Global Forest Resources Assessment 2010</t>
    </r>
    <r>
      <rPr>
        <sz val="10"/>
        <rFont val="Arial"/>
        <family val="2"/>
      </rPr>
      <t xml:space="preserve"> (Rome: 2010), p. 60.</t>
    </r>
  </si>
  <si>
    <t>* Note: The IUCN categories for species according to threat of extinction are Least Concern, Near Threatened, Vulnerable, Endangered, Critically Endangered, Extinct in the Wild, and Extinct. Vulnerable species are those that face a high risk of extinction in the wild, Endangered species are those that face a very high risk of extinction in the wild, and Critically Endangered species are those that face an extremely high risk of extinction in the wild. The total share threatened in each group do not mean that the remainder are all categorized as Least Concern; a number of species in many groups are listed as Near Threatened or Data Deficient.</t>
  </si>
  <si>
    <t>Notes:</t>
  </si>
  <si>
    <t>Marine Area Protected</t>
  </si>
  <si>
    <r>
      <t xml:space="preserve">Source: Compiled by Earth Policy Institute from U.N. Statistics Division and U.N. Department of Social and Economic Affairs, </t>
    </r>
    <r>
      <rPr>
        <i/>
        <sz val="10"/>
        <rFont val="Arial"/>
        <family val="2"/>
      </rPr>
      <t>Millennium Development Goals Indicators</t>
    </r>
    <r>
      <rPr>
        <sz val="10"/>
        <rFont val="Arial"/>
        <family val="2"/>
      </rPr>
      <t>, electronic database, at mdgs.un.org, updated 23 June 2010.</t>
    </r>
  </si>
  <si>
    <t>Percent of Estimated Described Species</t>
  </si>
  <si>
    <t>Share Threatened*</t>
  </si>
  <si>
    <t>Forest in Protected Areas by Region, 2010</t>
  </si>
  <si>
    <r>
      <t>1</t>
    </r>
    <r>
      <rPr>
        <sz val="10"/>
        <rFont val="Arial"/>
        <family val="0"/>
      </rPr>
      <t xml:space="preserve"> Note: One hectare = 2.47 acres.</t>
    </r>
  </si>
  <si>
    <r>
      <t>Percent of Total Forest Area</t>
    </r>
    <r>
      <rPr>
        <vertAlign val="superscript"/>
        <sz val="10"/>
        <rFont val="Arial"/>
        <family val="2"/>
      </rPr>
      <t>2</t>
    </r>
  </si>
  <si>
    <r>
      <t>2</t>
    </r>
    <r>
      <rPr>
        <sz val="10"/>
        <rFont val="Arial"/>
        <family val="0"/>
      </rPr>
      <t xml:space="preserve"> Information availability is relatively low in Africa (91.8 percent of forest area), Asia (89.3 percent) and South America (74.6 percent).</t>
    </r>
  </si>
  <si>
    <t>Protected Forest Area</t>
  </si>
  <si>
    <t>World on the Edge - Natural Systems Data - Biodiversity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</si>
</sst>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0"/>
    <numFmt numFmtId="171" formatCode="#,##0.0"/>
  </numFmts>
  <fonts count="24">
    <font>
      <sz val="10"/>
      <name val="Arial"/>
      <family val="0"/>
    </font>
    <font>
      <sz val="8"/>
      <name val="Arial"/>
      <family val="0"/>
    </font>
    <font>
      <u val="single"/>
      <sz val="10"/>
      <color indexed="61"/>
      <name val="Arial"/>
      <family val="0"/>
    </font>
    <font>
      <u val="single"/>
      <sz val="10"/>
      <color indexed="12"/>
      <name val="Arial"/>
      <family val="0"/>
    </font>
    <font>
      <b/>
      <sz val="10"/>
      <name val="Arial"/>
      <family val="2"/>
    </font>
    <font>
      <vertAlign val="superscrip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1"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horizontal="right"/>
    </xf>
    <xf numFmtId="0" fontId="0" fillId="0" borderId="0" xfId="0" applyAlignment="1">
      <alignment horizontal="right"/>
    </xf>
    <xf numFmtId="0" fontId="0" fillId="0" borderId="0" xfId="0" applyAlignment="1">
      <alignmen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wrapText="1"/>
    </xf>
    <xf numFmtId="168" fontId="0" fillId="0" borderId="0" xfId="0" applyNumberFormat="1" applyAlignment="1">
      <alignment horizontal="right"/>
    </xf>
    <xf numFmtId="1" fontId="0" fillId="0" borderId="0" xfId="0" applyNumberFormat="1" applyAlignment="1">
      <alignment horizontal="right" wrapText="1"/>
    </xf>
    <xf numFmtId="168" fontId="0" fillId="0" borderId="10" xfId="0" applyNumberFormat="1" applyBorder="1" applyAlignment="1">
      <alignment horizontal="right"/>
    </xf>
    <xf numFmtId="3" fontId="0" fillId="0" borderId="0" xfId="0" applyNumberFormat="1" applyAlignment="1">
      <alignment horizontal="right"/>
    </xf>
    <xf numFmtId="168" fontId="0" fillId="0" borderId="0" xfId="0" applyNumberFormat="1" applyAlignment="1">
      <alignment horizontal="right" wrapText="1"/>
    </xf>
    <xf numFmtId="3" fontId="0" fillId="0" borderId="10" xfId="0" applyNumberFormat="1" applyBorder="1" applyAlignment="1">
      <alignment horizontal="right"/>
    </xf>
    <xf numFmtId="168" fontId="0" fillId="0" borderId="10" xfId="0" applyNumberFormat="1" applyBorder="1" applyAlignment="1">
      <alignment horizontal="right" wrapText="1"/>
    </xf>
    <xf numFmtId="0" fontId="0" fillId="0" borderId="0" xfId="0" applyAlignment="1">
      <alignment horizontal="right" vertical="top"/>
    </xf>
    <xf numFmtId="0" fontId="0" fillId="0" borderId="0" xfId="0" applyAlignment="1">
      <alignment horizontal="right" vertical="top" wrapText="1"/>
    </xf>
    <xf numFmtId="0" fontId="0" fillId="0" borderId="0" xfId="0" applyBorder="1" applyAlignment="1">
      <alignment horizontal="right" wrapText="1"/>
    </xf>
    <xf numFmtId="0" fontId="0" fillId="0" borderId="0" xfId="0" applyBorder="1" applyAlignment="1">
      <alignment wrapText="1"/>
    </xf>
    <xf numFmtId="168" fontId="0" fillId="0" borderId="0" xfId="0" applyNumberFormat="1" applyBorder="1" applyAlignment="1">
      <alignment horizontal="right"/>
    </xf>
    <xf numFmtId="0" fontId="3" fillId="0" borderId="0" xfId="53" applyAlignment="1">
      <alignment/>
    </xf>
    <xf numFmtId="0" fontId="4" fillId="0" borderId="0" xfId="0" applyFont="1" applyFill="1" applyAlignment="1">
      <alignment/>
    </xf>
    <xf numFmtId="0" fontId="4" fillId="0" borderId="10" xfId="0" applyFont="1" applyBorder="1" applyAlignment="1">
      <alignment/>
    </xf>
    <xf numFmtId="168" fontId="0" fillId="0" borderId="0" xfId="0" applyNumberFormat="1" applyBorder="1" applyAlignment="1">
      <alignment horizontal="right" wrapText="1"/>
    </xf>
    <xf numFmtId="0" fontId="3" fillId="0" borderId="0" xfId="53" applyFont="1" applyAlignment="1">
      <alignment/>
    </xf>
    <xf numFmtId="168" fontId="4" fillId="0" borderId="10" xfId="0" applyNumberFormat="1" applyFont="1" applyBorder="1" applyAlignment="1">
      <alignment/>
    </xf>
    <xf numFmtId="1" fontId="4" fillId="0" borderId="10" xfId="0" applyNumberFormat="1" applyFont="1" applyBorder="1" applyAlignment="1">
      <alignment/>
    </xf>
    <xf numFmtId="1" fontId="0" fillId="0" borderId="0" xfId="0" applyNumberFormat="1" applyAlignment="1">
      <alignment horizontal="right" vertical="top"/>
    </xf>
    <xf numFmtId="0" fontId="0" fillId="0" borderId="0" xfId="0" applyBorder="1" applyAlignment="1">
      <alignment horizontal="right" vertical="top" wrapText="1"/>
    </xf>
    <xf numFmtId="168" fontId="0" fillId="0" borderId="11" xfId="0" applyNumberFormat="1" applyBorder="1" applyAlignment="1">
      <alignment horizontal="right" vertical="top" wrapText="1"/>
    </xf>
    <xf numFmtId="0" fontId="0" fillId="0" borderId="0" xfId="0" applyAlignment="1">
      <alignment wrapText="1"/>
    </xf>
    <xf numFmtId="0" fontId="4" fillId="0" borderId="0" xfId="0" applyFont="1" applyAlignment="1">
      <alignment/>
    </xf>
    <xf numFmtId="0" fontId="0" fillId="0" borderId="0" xfId="0" applyAlignment="1">
      <alignment/>
    </xf>
    <xf numFmtId="168" fontId="0" fillId="0" borderId="10" xfId="0" applyNumberFormat="1" applyBorder="1" applyAlignment="1">
      <alignment horizontal="center"/>
    </xf>
    <xf numFmtId="0" fontId="5" fillId="0" borderId="0" xfId="0" applyFont="1" applyFill="1" applyBorder="1" applyAlignment="1">
      <alignment wrapText="1"/>
    </xf>
    <xf numFmtId="0" fontId="0" fillId="0" borderId="0" xfId="0" applyNumberFormat="1" applyAlignment="1">
      <alignment wrapText="1"/>
    </xf>
    <xf numFmtId="0" fontId="0" fillId="0" borderId="10" xfId="0" applyBorder="1" applyAlignment="1">
      <alignment horizontal="center"/>
    </xf>
    <xf numFmtId="0" fontId="4" fillId="0" borderId="0" xfId="0" applyFont="1" applyFill="1" applyAlignment="1">
      <alignment/>
    </xf>
    <xf numFmtId="1" fontId="0" fillId="0" borderId="0" xfId="0" applyNumberFormat="1" applyFill="1" applyBorder="1" applyAlignment="1">
      <alignment horizontal="right" wrapText="1"/>
    </xf>
    <xf numFmtId="0" fontId="0" fillId="0" borderId="10" xfId="0" applyBorder="1" applyAlignment="1">
      <alignment horizontal="right" wrapText="1"/>
    </xf>
    <xf numFmtId="0" fontId="0" fillId="0" borderId="0" xfId="0" applyFill="1" applyBorder="1" applyAlignment="1">
      <alignment wrapText="1"/>
    </xf>
    <xf numFmtId="168" fontId="0" fillId="0" borderId="11" xfId="0" applyNumberFormat="1" applyBorder="1" applyAlignment="1">
      <alignment horizontal="center" vertical="top" wrapText="1"/>
    </xf>
    <xf numFmtId="0" fontId="0" fillId="0" borderId="1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2"/>
  <sheetViews>
    <sheetView tabSelected="1" zoomScaleSheetLayoutView="100" workbookViewId="0" topLeftCell="A1">
      <selection activeCell="A1" sqref="A1"/>
    </sheetView>
  </sheetViews>
  <sheetFormatPr defaultColWidth="9.140625" defaultRowHeight="12.75"/>
  <cols>
    <col min="1" max="1" width="100.57421875" style="0" customWidth="1"/>
  </cols>
  <sheetData>
    <row r="1" ht="12.75">
      <c r="A1" s="1" t="s">
        <v>63</v>
      </c>
    </row>
    <row r="3" ht="12.75">
      <c r="A3" s="28" t="s">
        <v>58</v>
      </c>
    </row>
    <row r="4" ht="12.75">
      <c r="A4" s="28" t="s">
        <v>44</v>
      </c>
    </row>
    <row r="5" ht="12.75">
      <c r="A5" s="24" t="s">
        <v>22</v>
      </c>
    </row>
    <row r="7" ht="12.75">
      <c r="A7" t="s">
        <v>41</v>
      </c>
    </row>
    <row r="8" ht="12.75">
      <c r="A8" s="24" t="s">
        <v>42</v>
      </c>
    </row>
    <row r="10" ht="12.75">
      <c r="A10" s="34" t="s">
        <v>10</v>
      </c>
    </row>
    <row r="11" ht="12.75">
      <c r="A11" s="34"/>
    </row>
    <row r="12" ht="12.75">
      <c r="A12" s="34"/>
    </row>
  </sheetData>
  <mergeCells count="1">
    <mergeCell ref="A10:A12"/>
  </mergeCells>
  <hyperlinks>
    <hyperlink ref="A4" location="'Marine Protection'!A1" display="Marine Protected Area in Top 15 Countries by Area, 2009"/>
    <hyperlink ref="A5" location="'Threatened Species'!A1" display="Threatened Species in Major Groups of Organisms, 2010"/>
    <hyperlink ref="A8" r:id="rId1" display="http://www.earth-policy.org/books/wote/wote_data"/>
    <hyperlink ref="A3" location="'Forest Protection'!A1" display="Forest in Protected Areas Worldwide,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G26"/>
  <sheetViews>
    <sheetView zoomScaleSheetLayoutView="100" workbookViewId="0" topLeftCell="A1">
      <selection activeCell="A1" sqref="A1:B1"/>
    </sheetView>
  </sheetViews>
  <sheetFormatPr defaultColWidth="9.140625" defaultRowHeight="12.75"/>
  <cols>
    <col min="1" max="1" width="27.421875" style="0" customWidth="1"/>
    <col min="2" max="2" width="16.00390625" style="2" customWidth="1"/>
    <col min="3" max="3" width="18.28125" style="9" customWidth="1"/>
  </cols>
  <sheetData>
    <row r="1" spans="1:2" ht="12.75">
      <c r="A1" s="35" t="s">
        <v>58</v>
      </c>
      <c r="B1" s="36"/>
    </row>
    <row r="3" spans="1:3" ht="12.75">
      <c r="A3" s="4" t="s">
        <v>50</v>
      </c>
      <c r="B3" s="37" t="s">
        <v>62</v>
      </c>
      <c r="C3" s="37"/>
    </row>
    <row r="4" spans="2:3" ht="27">
      <c r="B4" s="31" t="s">
        <v>43</v>
      </c>
      <c r="C4" s="16" t="s">
        <v>60</v>
      </c>
    </row>
    <row r="6" spans="1:3" ht="12.75">
      <c r="A6" t="s">
        <v>11</v>
      </c>
      <c r="B6" s="2">
        <v>83.185</v>
      </c>
      <c r="C6" s="9">
        <v>13.4</v>
      </c>
    </row>
    <row r="7" spans="1:3" ht="12.75">
      <c r="A7" t="s">
        <v>12</v>
      </c>
      <c r="B7" s="2">
        <v>125.502</v>
      </c>
      <c r="C7" s="9">
        <v>23.7</v>
      </c>
    </row>
    <row r="8" spans="1:3" ht="12.75">
      <c r="A8" t="s">
        <v>13</v>
      </c>
      <c r="B8" s="2">
        <v>40.047</v>
      </c>
      <c r="C8" s="9">
        <v>4</v>
      </c>
    </row>
    <row r="9" spans="1:3" ht="12.75">
      <c r="A9" t="s">
        <v>14</v>
      </c>
      <c r="B9" s="2">
        <v>70.852</v>
      </c>
      <c r="C9" s="9">
        <v>10.2</v>
      </c>
    </row>
    <row r="10" spans="1:3" ht="12.75">
      <c r="A10" t="s">
        <v>15</v>
      </c>
      <c r="B10" s="2">
        <v>30.64</v>
      </c>
      <c r="C10" s="9">
        <v>16.2</v>
      </c>
    </row>
    <row r="11" spans="1:3" ht="12.75">
      <c r="A11" t="s">
        <v>16</v>
      </c>
      <c r="B11" s="2">
        <v>109.806</v>
      </c>
      <c r="C11" s="9">
        <v>17</v>
      </c>
    </row>
    <row r="13" spans="1:3" ht="12.75">
      <c r="A13" s="26" t="s">
        <v>5</v>
      </c>
      <c r="B13" s="30">
        <v>460.032</v>
      </c>
      <c r="C13" s="29">
        <v>12.5</v>
      </c>
    </row>
    <row r="15" ht="12.75">
      <c r="A15" t="s">
        <v>53</v>
      </c>
    </row>
    <row r="16" spans="1:7" ht="12.75">
      <c r="A16" s="38" t="s">
        <v>59</v>
      </c>
      <c r="B16" s="34"/>
      <c r="C16" s="36"/>
      <c r="D16" s="36"/>
      <c r="E16" s="7"/>
      <c r="F16" s="7"/>
      <c r="G16" s="7"/>
    </row>
    <row r="17" spans="1:7" ht="12.75">
      <c r="A17" s="38" t="s">
        <v>61</v>
      </c>
      <c r="B17" s="34"/>
      <c r="C17" s="34"/>
      <c r="D17" s="34"/>
      <c r="E17" s="7"/>
      <c r="F17" s="7"/>
      <c r="G17" s="7"/>
    </row>
    <row r="18" spans="1:7" ht="14.25" customHeight="1">
      <c r="A18" s="34"/>
      <c r="B18" s="34"/>
      <c r="C18" s="34"/>
      <c r="D18" s="34"/>
      <c r="E18" s="7"/>
      <c r="F18" s="7"/>
      <c r="G18" s="7"/>
    </row>
    <row r="19" spans="1:7" ht="12.75">
      <c r="A19" s="11"/>
      <c r="B19" s="5"/>
      <c r="C19" s="8"/>
      <c r="D19" s="8"/>
      <c r="E19" s="7"/>
      <c r="F19" s="7"/>
      <c r="G19" s="7"/>
    </row>
    <row r="20" spans="1:4" ht="12.75">
      <c r="A20" s="34" t="s">
        <v>51</v>
      </c>
      <c r="B20" s="34"/>
      <c r="C20" s="34"/>
      <c r="D20" s="36"/>
    </row>
    <row r="21" spans="1:4" ht="12.75">
      <c r="A21" s="34"/>
      <c r="B21" s="34"/>
      <c r="C21" s="34"/>
      <c r="D21" s="36"/>
    </row>
    <row r="23" spans="1:4" ht="12.75">
      <c r="A23" s="39" t="s">
        <v>6</v>
      </c>
      <c r="B23" s="34"/>
      <c r="C23" s="34"/>
      <c r="D23" s="36"/>
    </row>
    <row r="24" spans="1:4" ht="12.75">
      <c r="A24" s="34"/>
      <c r="B24" s="34"/>
      <c r="C24" s="34"/>
      <c r="D24" s="36"/>
    </row>
    <row r="25" spans="1:4" ht="12.75">
      <c r="A25" s="34"/>
      <c r="B25" s="34"/>
      <c r="C25" s="34"/>
      <c r="D25" s="36"/>
    </row>
    <row r="26" spans="1:4" ht="12.75">
      <c r="A26" s="36"/>
      <c r="B26" s="36"/>
      <c r="C26" s="36"/>
      <c r="D26" s="36"/>
    </row>
  </sheetData>
  <mergeCells count="6">
    <mergeCell ref="A1:B1"/>
    <mergeCell ref="B3:C3"/>
    <mergeCell ref="A16:D16"/>
    <mergeCell ref="A23:D26"/>
    <mergeCell ref="A20:D21"/>
    <mergeCell ref="A17:D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C1"/>
    </sheetView>
  </sheetViews>
  <sheetFormatPr defaultColWidth="9.140625" defaultRowHeight="12.75"/>
  <cols>
    <col min="1" max="1" width="18.28125" style="0" customWidth="1"/>
    <col min="2" max="3" width="26.57421875" style="0" customWidth="1"/>
  </cols>
  <sheetData>
    <row r="1" spans="1:3" ht="12.75">
      <c r="A1" s="35" t="s">
        <v>44</v>
      </c>
      <c r="B1" s="36"/>
      <c r="C1" s="36"/>
    </row>
    <row r="3" spans="1:3" ht="12.75">
      <c r="A3" s="4" t="s">
        <v>0</v>
      </c>
      <c r="B3" s="40" t="s">
        <v>54</v>
      </c>
      <c r="C3" s="40"/>
    </row>
    <row r="4" spans="2:3" ht="12.75">
      <c r="B4" s="19" t="s">
        <v>37</v>
      </c>
      <c r="C4" s="20" t="s">
        <v>45</v>
      </c>
    </row>
    <row r="5" spans="2:3" ht="12.75">
      <c r="B5" s="7"/>
      <c r="C5" s="7"/>
    </row>
    <row r="6" spans="1:3" ht="12.75">
      <c r="A6" t="s">
        <v>18</v>
      </c>
      <c r="B6" s="15">
        <v>264359</v>
      </c>
      <c r="C6" s="12">
        <v>28.3</v>
      </c>
    </row>
    <row r="7" spans="1:3" ht="12.75">
      <c r="A7" t="s">
        <v>2</v>
      </c>
      <c r="B7" s="15">
        <v>227839</v>
      </c>
      <c r="C7" s="12">
        <v>24.7</v>
      </c>
    </row>
    <row r="8" spans="1:3" ht="12.75">
      <c r="A8" t="s">
        <v>38</v>
      </c>
      <c r="B8" s="15">
        <v>139557</v>
      </c>
      <c r="C8" s="12">
        <v>13</v>
      </c>
    </row>
    <row r="9" spans="1:3" ht="12.75">
      <c r="A9" t="s">
        <v>46</v>
      </c>
      <c r="B9" s="15">
        <v>119742</v>
      </c>
      <c r="C9" s="12">
        <v>9.1</v>
      </c>
    </row>
    <row r="10" spans="1:3" ht="12.75">
      <c r="A10" t="s">
        <v>39</v>
      </c>
      <c r="B10" s="15">
        <v>99737</v>
      </c>
      <c r="C10" s="12">
        <v>36.5</v>
      </c>
    </row>
    <row r="11" spans="1:3" ht="12.75">
      <c r="A11" t="s">
        <v>17</v>
      </c>
      <c r="B11" s="15">
        <v>64325</v>
      </c>
      <c r="C11" s="12">
        <v>1.9</v>
      </c>
    </row>
    <row r="12" spans="1:3" ht="12.75">
      <c r="A12" t="s">
        <v>7</v>
      </c>
      <c r="B12" s="15">
        <v>51015</v>
      </c>
      <c r="C12" s="12">
        <v>20.1</v>
      </c>
    </row>
    <row r="13" spans="1:3" ht="12.75">
      <c r="A13" t="s">
        <v>19</v>
      </c>
      <c r="B13" s="15">
        <v>49123</v>
      </c>
      <c r="C13" s="12">
        <v>16.7</v>
      </c>
    </row>
    <row r="14" spans="1:3" ht="12.75">
      <c r="A14" t="s">
        <v>8</v>
      </c>
      <c r="B14" s="15">
        <v>33160</v>
      </c>
      <c r="C14" s="12">
        <v>1.2</v>
      </c>
    </row>
    <row r="15" spans="1:3" ht="12.75">
      <c r="A15" t="s">
        <v>4</v>
      </c>
      <c r="B15" s="15">
        <v>25932</v>
      </c>
      <c r="C15" s="12">
        <v>16.7</v>
      </c>
    </row>
    <row r="16" spans="1:3" ht="12.75">
      <c r="A16" t="s">
        <v>3</v>
      </c>
      <c r="B16" s="15">
        <v>21535</v>
      </c>
      <c r="C16" s="12">
        <v>5.6</v>
      </c>
    </row>
    <row r="17" spans="1:3" ht="12.75">
      <c r="A17" t="s">
        <v>21</v>
      </c>
      <c r="B17" s="15">
        <v>18922</v>
      </c>
      <c r="C17" s="12">
        <v>1.5</v>
      </c>
    </row>
    <row r="18" spans="1:3" ht="12.75">
      <c r="A18" t="s">
        <v>40</v>
      </c>
      <c r="B18" s="15">
        <v>15618</v>
      </c>
      <c r="C18" s="12">
        <v>20.2</v>
      </c>
    </row>
    <row r="19" spans="1:3" ht="12.75">
      <c r="A19" t="s">
        <v>20</v>
      </c>
      <c r="B19" s="15">
        <v>14399</v>
      </c>
      <c r="C19" s="12">
        <v>15.3</v>
      </c>
    </row>
    <row r="20" spans="1:3" ht="12.75">
      <c r="A20" s="4" t="s">
        <v>9</v>
      </c>
      <c r="B20" s="17">
        <v>12802</v>
      </c>
      <c r="C20" s="14">
        <v>7.1</v>
      </c>
    </row>
    <row r="22" spans="1:4" ht="12.75">
      <c r="A22" s="34" t="s">
        <v>55</v>
      </c>
      <c r="B22" s="34"/>
      <c r="C22" s="34"/>
      <c r="D22" s="36"/>
    </row>
    <row r="23" spans="1:4" ht="12.75">
      <c r="A23" s="34"/>
      <c r="B23" s="34"/>
      <c r="C23" s="34"/>
      <c r="D23" s="36"/>
    </row>
    <row r="24" spans="1:4" ht="12.75">
      <c r="A24" s="34"/>
      <c r="B24" s="34"/>
      <c r="C24" s="34"/>
      <c r="D24" s="36"/>
    </row>
    <row r="26" spans="1:8" ht="12.75" customHeight="1">
      <c r="A26" s="34" t="s">
        <v>10</v>
      </c>
      <c r="B26" s="36"/>
      <c r="C26" s="36"/>
      <c r="D26" s="36"/>
      <c r="E26" s="8"/>
      <c r="F26" s="8"/>
      <c r="G26" s="8"/>
      <c r="H26" s="8"/>
    </row>
    <row r="27" spans="1:8" ht="12.75">
      <c r="A27" s="36"/>
      <c r="B27" s="36"/>
      <c r="C27" s="36"/>
      <c r="D27" s="36"/>
      <c r="E27" s="8"/>
      <c r="F27" s="8"/>
      <c r="G27" s="8"/>
      <c r="H27" s="8"/>
    </row>
    <row r="28" spans="1:8" ht="12.75">
      <c r="A28" s="36"/>
      <c r="B28" s="36"/>
      <c r="C28" s="36"/>
      <c r="D28" s="36"/>
      <c r="E28" s="8"/>
      <c r="F28" s="8"/>
      <c r="G28" s="8"/>
      <c r="H28" s="8"/>
    </row>
    <row r="29" spans="1:8" ht="12.75">
      <c r="A29" s="36"/>
      <c r="B29" s="36"/>
      <c r="C29" s="36"/>
      <c r="D29" s="36"/>
      <c r="E29" s="8"/>
      <c r="F29" s="8"/>
      <c r="G29" s="8"/>
      <c r="H29" s="8"/>
    </row>
  </sheetData>
  <mergeCells count="4">
    <mergeCell ref="B3:C3"/>
    <mergeCell ref="A1:C1"/>
    <mergeCell ref="A26:D29"/>
    <mergeCell ref="A22:D2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1"/>
  <sheetViews>
    <sheetView zoomScaleSheetLayoutView="100" workbookViewId="0" topLeftCell="A1">
      <selection activeCell="A1" sqref="A1:G1"/>
    </sheetView>
  </sheetViews>
  <sheetFormatPr defaultColWidth="8.8515625" defaultRowHeight="12.75"/>
  <cols>
    <col min="1" max="1" width="11.421875" style="0" customWidth="1"/>
    <col min="2" max="2" width="13.7109375" style="7" customWidth="1"/>
    <col min="3" max="3" width="18.28125" style="7" customWidth="1"/>
    <col min="4" max="4" width="2.28125" style="7" customWidth="1"/>
    <col min="5" max="5" width="10.00390625" style="12" customWidth="1"/>
    <col min="6" max="6" width="13.7109375" style="12" customWidth="1"/>
    <col min="7" max="7" width="12.00390625" style="12" customWidth="1"/>
    <col min="8" max="8" width="11.7109375" style="13" customWidth="1"/>
    <col min="9" max="10" width="9.140625" style="0" customWidth="1"/>
    <col min="11" max="16384" width="11.421875" style="0" customWidth="1"/>
  </cols>
  <sheetData>
    <row r="1" spans="1:7" ht="12.75">
      <c r="A1" s="41" t="s">
        <v>22</v>
      </c>
      <c r="B1" s="36"/>
      <c r="C1" s="36"/>
      <c r="D1" s="36"/>
      <c r="E1" s="36"/>
      <c r="F1" s="36"/>
      <c r="G1" s="36"/>
    </row>
    <row r="2" spans="1:6" ht="12.75">
      <c r="A2" s="25"/>
      <c r="B2" s="8"/>
      <c r="C2" s="8"/>
      <c r="D2" s="8"/>
      <c r="E2" s="8"/>
      <c r="F2" s="8"/>
    </row>
    <row r="3" spans="1:8" ht="12.75" customHeight="1">
      <c r="A3" s="3"/>
      <c r="C3" s="21"/>
      <c r="D3" s="21"/>
      <c r="E3" s="37" t="s">
        <v>57</v>
      </c>
      <c r="F3" s="37"/>
      <c r="G3" s="37"/>
      <c r="H3" s="42" t="s">
        <v>27</v>
      </c>
    </row>
    <row r="4" spans="1:8" ht="12.75" customHeight="1">
      <c r="A4" s="4" t="s">
        <v>23</v>
      </c>
      <c r="B4" s="46" t="s">
        <v>47</v>
      </c>
      <c r="C4" s="46"/>
      <c r="D4" s="6"/>
      <c r="E4" s="14" t="s">
        <v>24</v>
      </c>
      <c r="F4" s="14" t="s">
        <v>25</v>
      </c>
      <c r="G4" s="14" t="s">
        <v>26</v>
      </c>
      <c r="H4" s="43"/>
    </row>
    <row r="5" spans="1:8" s="5" customFormat="1" ht="25.5" customHeight="1">
      <c r="A5" s="22"/>
      <c r="B5" s="32" t="s">
        <v>48</v>
      </c>
      <c r="C5" s="32" t="s">
        <v>56</v>
      </c>
      <c r="D5" s="32"/>
      <c r="E5" s="45" t="s">
        <v>1</v>
      </c>
      <c r="F5" s="45"/>
      <c r="G5" s="45"/>
      <c r="H5" s="33" t="s">
        <v>1</v>
      </c>
    </row>
    <row r="7" spans="1:9" ht="12.75">
      <c r="A7" t="s">
        <v>28</v>
      </c>
      <c r="B7" s="15">
        <v>5491</v>
      </c>
      <c r="C7" s="12">
        <f>B7/5491*100</f>
        <v>100</v>
      </c>
      <c r="D7" s="15"/>
      <c r="E7" s="12">
        <v>8.978328173374612</v>
      </c>
      <c r="F7" s="12">
        <v>8.195228555818613</v>
      </c>
      <c r="G7" s="12">
        <v>3.4237843744308867</v>
      </c>
      <c r="H7" s="16">
        <f aca="true" t="shared" si="0" ref="H7:H14">G7+F7+E7</f>
        <v>20.59734110362411</v>
      </c>
      <c r="I7" s="12"/>
    </row>
    <row r="8" spans="1:9" ht="12.75">
      <c r="A8" t="s">
        <v>29</v>
      </c>
      <c r="B8" s="15">
        <v>10027</v>
      </c>
      <c r="C8" s="12">
        <f>B8/10027*100</f>
        <v>100</v>
      </c>
      <c r="D8" s="15"/>
      <c r="E8" s="12">
        <v>6.761743293108608</v>
      </c>
      <c r="F8" s="12">
        <v>3.7099830457764034</v>
      </c>
      <c r="G8" s="12">
        <v>1.8948838137030017</v>
      </c>
      <c r="H8" s="16">
        <f t="shared" si="0"/>
        <v>12.366610152588013</v>
      </c>
      <c r="I8" s="12"/>
    </row>
    <row r="9" spans="1:9" ht="12.75">
      <c r="A9" t="s">
        <v>30</v>
      </c>
      <c r="B9" s="15">
        <v>2806</v>
      </c>
      <c r="C9" s="12">
        <f>B9/9205*100</f>
        <v>30.483432916892994</v>
      </c>
      <c r="D9" s="15"/>
      <c r="E9" s="12">
        <v>10.263720598717036</v>
      </c>
      <c r="F9" s="12">
        <v>7.127583749109053</v>
      </c>
      <c r="G9" s="12">
        <v>3.7776193870277974</v>
      </c>
      <c r="H9" s="16">
        <f t="shared" si="0"/>
        <v>21.168923734853884</v>
      </c>
      <c r="I9" s="12"/>
    </row>
    <row r="10" spans="1:9" ht="12.75">
      <c r="A10" t="s">
        <v>31</v>
      </c>
      <c r="B10" s="15">
        <v>6296</v>
      </c>
      <c r="C10" s="12">
        <f>B10/6638*100</f>
        <v>94.84784573666767</v>
      </c>
      <c r="D10" s="15"/>
      <c r="E10" s="12">
        <v>10.387547649301144</v>
      </c>
      <c r="F10" s="12">
        <v>12.039390088945362</v>
      </c>
      <c r="G10" s="12">
        <v>7.719186785260483</v>
      </c>
      <c r="H10" s="16">
        <f t="shared" si="0"/>
        <v>30.146124523506987</v>
      </c>
      <c r="I10" s="12"/>
    </row>
    <row r="11" spans="1:9" ht="12.75">
      <c r="A11" t="s">
        <v>32</v>
      </c>
      <c r="B11" s="15">
        <v>8848</v>
      </c>
      <c r="C11" s="12">
        <f>B11/31800*100</f>
        <v>27.82389937106918</v>
      </c>
      <c r="D11" s="15"/>
      <c r="E11" s="12">
        <v>12.149638336347197</v>
      </c>
      <c r="F11" s="12">
        <v>4.520795660036167</v>
      </c>
      <c r="G11" s="12">
        <v>4.249547920433996</v>
      </c>
      <c r="H11" s="16">
        <f t="shared" si="0"/>
        <v>20.91998191681736</v>
      </c>
      <c r="I11" s="12"/>
    </row>
    <row r="12" spans="1:9" ht="12.75">
      <c r="A12" t="s">
        <v>33</v>
      </c>
      <c r="B12" s="15">
        <v>3269</v>
      </c>
      <c r="C12" s="12">
        <f>B12/1000000*100</f>
        <v>0.3269</v>
      </c>
      <c r="D12" s="15"/>
      <c r="E12" s="12">
        <v>14.62220862649128</v>
      </c>
      <c r="F12" s="12">
        <v>5.0780055062710305</v>
      </c>
      <c r="G12" s="12">
        <v>2.722545120832059</v>
      </c>
      <c r="H12" s="16">
        <f t="shared" si="0"/>
        <v>22.42275925359437</v>
      </c>
      <c r="I12" s="12"/>
    </row>
    <row r="13" spans="1:9" ht="12.75">
      <c r="A13" t="s">
        <v>34</v>
      </c>
      <c r="B13" s="15">
        <v>3149</v>
      </c>
      <c r="C13" s="12">
        <f>B13/85000*100</f>
        <v>3.704705882352941</v>
      </c>
      <c r="D13" s="15"/>
      <c r="E13" s="12">
        <v>18.640838361384564</v>
      </c>
      <c r="F13" s="12">
        <v>10.416005080978088</v>
      </c>
      <c r="G13" s="12">
        <v>11.8450301683074</v>
      </c>
      <c r="H13" s="16">
        <f t="shared" si="0"/>
        <v>40.90187361067005</v>
      </c>
      <c r="I13" s="12"/>
    </row>
    <row r="14" spans="1:9" ht="12.75">
      <c r="A14" s="4" t="s">
        <v>35</v>
      </c>
      <c r="B14" s="17">
        <v>12914</v>
      </c>
      <c r="C14" s="14">
        <f>B14/307674*100</f>
        <v>4.197299739334491</v>
      </c>
      <c r="D14" s="17"/>
      <c r="E14" s="14">
        <v>36.45655877342419</v>
      </c>
      <c r="F14" s="14">
        <v>18.561251355118475</v>
      </c>
      <c r="G14" s="14">
        <v>12.536781787207682</v>
      </c>
      <c r="H14" s="18">
        <f t="shared" si="0"/>
        <v>67.55459191575035</v>
      </c>
      <c r="I14" s="12"/>
    </row>
    <row r="15" spans="1:9" ht="12.75">
      <c r="A15" s="3"/>
      <c r="B15" s="10"/>
      <c r="C15" s="10"/>
      <c r="D15" s="10"/>
      <c r="E15" s="23"/>
      <c r="F15" s="23"/>
      <c r="G15" s="23"/>
      <c r="H15" s="27"/>
      <c r="I15" s="12"/>
    </row>
    <row r="16" spans="1:9" ht="12.75" customHeight="1">
      <c r="A16" s="44" t="s">
        <v>52</v>
      </c>
      <c r="B16" s="34"/>
      <c r="C16" s="34"/>
      <c r="D16" s="34"/>
      <c r="E16" s="34"/>
      <c r="F16" s="34"/>
      <c r="G16" s="34"/>
      <c r="H16" s="34"/>
      <c r="I16" s="8"/>
    </row>
    <row r="17" spans="1:9" ht="12.75">
      <c r="A17" s="34"/>
      <c r="B17" s="34"/>
      <c r="C17" s="34"/>
      <c r="D17" s="34"/>
      <c r="E17" s="34"/>
      <c r="F17" s="34"/>
      <c r="G17" s="34"/>
      <c r="H17" s="34"/>
      <c r="I17" s="8"/>
    </row>
    <row r="18" spans="1:9" ht="12.75">
      <c r="A18" s="34"/>
      <c r="B18" s="34"/>
      <c r="C18" s="34"/>
      <c r="D18" s="34"/>
      <c r="E18" s="34"/>
      <c r="F18" s="34"/>
      <c r="G18" s="34"/>
      <c r="H18" s="34"/>
      <c r="I18" s="8"/>
    </row>
    <row r="19" spans="1:9" ht="12.75">
      <c r="A19" s="34"/>
      <c r="B19" s="34"/>
      <c r="C19" s="34"/>
      <c r="D19" s="34"/>
      <c r="E19" s="34"/>
      <c r="F19" s="34"/>
      <c r="G19" s="34"/>
      <c r="H19" s="34"/>
      <c r="I19" s="8"/>
    </row>
    <row r="20" spans="1:9" ht="12.75">
      <c r="A20" s="34"/>
      <c r="B20" s="34"/>
      <c r="C20" s="34"/>
      <c r="D20" s="34"/>
      <c r="E20" s="34"/>
      <c r="F20" s="34"/>
      <c r="G20" s="34"/>
      <c r="H20" s="34"/>
      <c r="I20" s="8"/>
    </row>
    <row r="21" spans="1:9" ht="12.75">
      <c r="A21" s="34"/>
      <c r="B21" s="34"/>
      <c r="C21" s="34"/>
      <c r="D21" s="34"/>
      <c r="E21" s="34"/>
      <c r="F21" s="34"/>
      <c r="G21" s="34"/>
      <c r="H21" s="34"/>
      <c r="I21" s="8"/>
    </row>
    <row r="23" spans="1:9" ht="12.75" customHeight="1">
      <c r="A23" s="34" t="s">
        <v>49</v>
      </c>
      <c r="B23" s="36"/>
      <c r="C23" s="36"/>
      <c r="D23" s="36"/>
      <c r="E23" s="36"/>
      <c r="F23" s="36"/>
      <c r="G23" s="36"/>
      <c r="H23" s="36"/>
      <c r="I23" s="8"/>
    </row>
    <row r="24" spans="1:9" ht="12.75">
      <c r="A24" s="36"/>
      <c r="B24" s="36"/>
      <c r="C24" s="36"/>
      <c r="D24" s="36"/>
      <c r="E24" s="36"/>
      <c r="F24" s="36"/>
      <c r="G24" s="36"/>
      <c r="H24" s="36"/>
      <c r="I24" s="8"/>
    </row>
    <row r="25" spans="1:9" ht="12.75">
      <c r="A25" s="36"/>
      <c r="B25" s="36"/>
      <c r="C25" s="36"/>
      <c r="D25" s="36"/>
      <c r="E25" s="36"/>
      <c r="F25" s="36"/>
      <c r="G25" s="36"/>
      <c r="H25" s="36"/>
      <c r="I25" s="8"/>
    </row>
    <row r="26" spans="1:9" ht="12.75">
      <c r="A26" s="36"/>
      <c r="B26" s="36"/>
      <c r="C26" s="36"/>
      <c r="D26" s="36"/>
      <c r="E26" s="36"/>
      <c r="F26" s="36"/>
      <c r="G26" s="36"/>
      <c r="H26" s="36"/>
      <c r="I26" s="8"/>
    </row>
    <row r="27" spans="1:9" ht="12.75">
      <c r="A27" s="36"/>
      <c r="B27" s="36"/>
      <c r="C27" s="36"/>
      <c r="D27" s="36"/>
      <c r="E27" s="36"/>
      <c r="F27" s="36"/>
      <c r="G27" s="36"/>
      <c r="H27" s="36"/>
      <c r="I27" s="8"/>
    </row>
    <row r="29" spans="1:10" ht="12.75" customHeight="1">
      <c r="A29" s="34" t="s">
        <v>36</v>
      </c>
      <c r="B29" s="36"/>
      <c r="C29" s="36"/>
      <c r="D29" s="36"/>
      <c r="E29" s="36"/>
      <c r="F29" s="36"/>
      <c r="G29" s="36"/>
      <c r="H29" s="36"/>
      <c r="I29" s="8"/>
      <c r="J29" s="8"/>
    </row>
    <row r="30" spans="1:9" ht="12.75">
      <c r="A30" s="36"/>
      <c r="B30" s="36"/>
      <c r="C30" s="36"/>
      <c r="D30" s="36"/>
      <c r="E30" s="36"/>
      <c r="F30" s="36"/>
      <c r="G30" s="36"/>
      <c r="H30" s="36"/>
      <c r="I30" s="8"/>
    </row>
    <row r="31" spans="1:9" ht="12.75">
      <c r="A31" s="36"/>
      <c r="B31" s="36"/>
      <c r="C31" s="36"/>
      <c r="D31" s="36"/>
      <c r="E31" s="36"/>
      <c r="F31" s="36"/>
      <c r="G31" s="36"/>
      <c r="H31" s="36"/>
      <c r="I31" s="8"/>
    </row>
  </sheetData>
  <mergeCells count="8">
    <mergeCell ref="A1:G1"/>
    <mergeCell ref="H3:H4"/>
    <mergeCell ref="A29:H31"/>
    <mergeCell ref="A23:H27"/>
    <mergeCell ref="A16:H21"/>
    <mergeCell ref="E3:G3"/>
    <mergeCell ref="E5:G5"/>
    <mergeCell ref="B4:C4"/>
  </mergeCells>
  <printOptions/>
  <pageMargins left="0.75" right="0.75" top="1" bottom="1" header="0.5" footer="0.5"/>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agiese</cp:lastModifiedBy>
  <cp:lastPrinted>2010-12-22T19:28:04Z</cp:lastPrinted>
  <dcterms:created xsi:type="dcterms:W3CDTF">2010-11-10T20:05:25Z</dcterms:created>
  <dcterms:modified xsi:type="dcterms:W3CDTF">2011-01-11T18:16:46Z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